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сные процедуры\Груздев А.А\2018\444-КС-2018 (ТО) - техперевооружение КМ-2\Рассылка\"/>
    </mc:Choice>
  </mc:AlternateContent>
  <bookViews>
    <workbookView xWindow="120" yWindow="135" windowWidth="13020" windowHeight="9750"/>
  </bookViews>
  <sheets>
    <sheet name="ПРИЛ 1" sheetId="1" r:id="rId1"/>
  </sheets>
  <definedNames>
    <definedName name="_xlnm.Print_Area" localSheetId="0">'ПРИЛ 1'!$A$1:$S$91</definedName>
  </definedNames>
  <calcPr calcId="162913"/>
</workbook>
</file>

<file path=xl/calcChain.xml><?xml version="1.0" encoding="utf-8"?>
<calcChain xmlns="http://schemas.openxmlformats.org/spreadsheetml/2006/main">
  <c r="F71" i="1" l="1"/>
  <c r="F66" i="1" l="1"/>
  <c r="F68" i="1"/>
  <c r="F70" i="1"/>
  <c r="F72" i="1"/>
  <c r="F67" i="1"/>
  <c r="F69" i="1"/>
</calcChain>
</file>

<file path=xl/sharedStrings.xml><?xml version="1.0" encoding="utf-8"?>
<sst xmlns="http://schemas.openxmlformats.org/spreadsheetml/2006/main" count="209" uniqueCount="183">
  <si>
    <t>Обоснование</t>
  </si>
  <si>
    <t>№№ п.п.</t>
  </si>
  <si>
    <t>Наименование работ и затрат</t>
  </si>
  <si>
    <t>СМЕТНАЯ СТОИМОСТЬ, в тыс.руб</t>
  </si>
  <si>
    <t>Стоимость прямых затрат</t>
  </si>
  <si>
    <t>в том числе, тыс.руб</t>
  </si>
  <si>
    <t>Трудоем- кость, ч-ч</t>
  </si>
  <si>
    <t>в т.ч. механиза- торов</t>
  </si>
  <si>
    <t>Строитель- ных работ</t>
  </si>
  <si>
    <t>Монтажных работ</t>
  </si>
  <si>
    <t>Оборудова- ния, мебели и инвентаря</t>
  </si>
  <si>
    <t>Прочих затрат</t>
  </si>
  <si>
    <t>Всего</t>
  </si>
  <si>
    <t>Основная з/п</t>
  </si>
  <si>
    <t>З/п машинистов</t>
  </si>
  <si>
    <t>ЭММ без з/платы</t>
  </si>
  <si>
    <t>Материалы</t>
  </si>
  <si>
    <t>Прочие работы и затраты</t>
  </si>
  <si>
    <t>Накладные расходы</t>
  </si>
  <si>
    <t>10.1.</t>
  </si>
  <si>
    <t>10.2.</t>
  </si>
  <si>
    <t>10.3.</t>
  </si>
  <si>
    <t>10.4.</t>
  </si>
  <si>
    <t>10.5.</t>
  </si>
  <si>
    <t>13.1.</t>
  </si>
  <si>
    <t>Расчет стоимости строительства объекта</t>
  </si>
  <si>
    <t>Всего з/плата (ФОТ)</t>
  </si>
  <si>
    <t>Затраты на временные здания и сооружения</t>
  </si>
  <si>
    <t>Затраты на зимнее удорожание</t>
  </si>
  <si>
    <t>Непредвиденные затраты</t>
  </si>
  <si>
    <t>Итого , без учета материалов поставки Заказчика</t>
  </si>
  <si>
    <t>При определении затрат на временные здания и сооружения и непредвиденные расходы "по факту" - соответсвующие строки в таблице - не заполняются</t>
  </si>
  <si>
    <t>Примечания:</t>
  </si>
  <si>
    <t>Сметная прибыль</t>
  </si>
  <si>
    <t>ВСЕГО ДОГОВОРНАЯ ЦЕНА, БЕЗ НДС</t>
  </si>
  <si>
    <t>СПРАВОЧНО</t>
  </si>
  <si>
    <t>в том числе:</t>
  </si>
  <si>
    <t>№№ вед</t>
  </si>
  <si>
    <t>СПРАВОЧНО  МТР</t>
  </si>
  <si>
    <t>в т.ч. материалы поставки Подрядчика</t>
  </si>
  <si>
    <t>в т.ч. оборудование поставки Подрядчика</t>
  </si>
  <si>
    <t>Кроме того, материалы поставки Заказчика</t>
  </si>
  <si>
    <t xml:space="preserve">в т.ч. транспортные расходы на материалы/ оборудование: </t>
  </si>
  <si>
    <t>ВСЕГО СТОИМОСТЬ (С МАТЕР.ПОСТАВКИ ЗАКАЗЧИКА), БЕЗ НДС</t>
  </si>
  <si>
    <t>по проекту</t>
  </si>
  <si>
    <t>Всего:  без НДС</t>
  </si>
  <si>
    <t>ВОР</t>
  </si>
  <si>
    <t xml:space="preserve"> </t>
  </si>
  <si>
    <t xml:space="preserve">Целевая программа по автоматизации измерений и контролю качества ОАО "Славнефть - ЯНОС" </t>
  </si>
  <si>
    <t>Проект № 18504 Оснащение резервуарных парков готовой продукцией системами измерения массы
производство КМ-2. Тит.34/3</t>
  </si>
  <si>
    <t>18504-АТХ</t>
  </si>
  <si>
    <t>Часть КИПиА - АТХ, 18504-АТХ  л.1-18;  Сп. л.1-6; 197242-18504-АТХ.СО.</t>
  </si>
  <si>
    <t>09:03523</t>
  </si>
  <si>
    <t>18504-АТХ-ПНР</t>
  </si>
  <si>
    <t>Пусконаладочные работы по разделу АТХ</t>
  </si>
  <si>
    <t>18504-АТХ1</t>
  </si>
  <si>
    <t>Часть КИПиА- АТХ1, 18504-АТХ1 л.1-3; VI-14852 изм.13; Сп. л.1-3.</t>
  </si>
  <si>
    <t>09:03525</t>
  </si>
  <si>
    <t>18504-АТХ1-ПНР</t>
  </si>
  <si>
    <t>Пусконаладочные работы по разделу АТХ1</t>
  </si>
  <si>
    <t>18504-КМ</t>
  </si>
  <si>
    <t>Конструкции металлические КМ взамен сметы 03:01999, 18504-КМ л. 1-11</t>
  </si>
  <si>
    <t>03:03136</t>
  </si>
  <si>
    <t>18504-КМ-ПНР</t>
  </si>
  <si>
    <t>Заземление металлоконструкций</t>
  </si>
  <si>
    <t>18504-АММ</t>
  </si>
  <si>
    <t>Монтажно-механическая часть АММ/взамен см.03:02002 по изм.1, 18504-ТМ изм.1</t>
  </si>
  <si>
    <t>02:05751</t>
  </si>
  <si>
    <t>18504-АММ-Экспертиза</t>
  </si>
  <si>
    <t>Проведение экспертизы пром безопасности на техническое устростройсво</t>
  </si>
  <si>
    <t>18504-ТИЭОК</t>
  </si>
  <si>
    <t>Теплоизоляция ТИЭОК</t>
  </si>
  <si>
    <t>02:05743</t>
  </si>
  <si>
    <t>18504-ТМ</t>
  </si>
  <si>
    <t xml:space="preserve">Монтажная часть ТМ, </t>
  </si>
  <si>
    <t>02:05745</t>
  </si>
  <si>
    <t>18504-КЖ</t>
  </si>
  <si>
    <t xml:space="preserve">Конструкции железобетонные КЖ, </t>
  </si>
  <si>
    <t>02:05759</t>
  </si>
  <si>
    <t xml:space="preserve">18504-ЭОК л.1-17; III-15523 изм.2; </t>
  </si>
  <si>
    <t xml:space="preserve">Электрообогрев приборов КИПиА - ЭОК, </t>
  </si>
  <si>
    <t>09:03526</t>
  </si>
  <si>
    <t>18504-ЭОК-ПНР</t>
  </si>
  <si>
    <t>Пусконаладочные работы - ПНР (ЭОК), 18504-ЭОК</t>
  </si>
  <si>
    <t>09:03532</t>
  </si>
  <si>
    <t>Ведомость объемов работ по подготовке резервуаров 562,563,564,565,623,624,625,626,627,628 для монтажа измерений участка ПТПВП</t>
  </si>
  <si>
    <t>Итого по проекту № 18504</t>
  </si>
  <si>
    <t xml:space="preserve">Проект № 18505 Оснащение резервуарных парков готовой продукцией системами измерения массы
производство КМ-2. </t>
  </si>
  <si>
    <t>18505-288/10Б-АММ</t>
  </si>
  <si>
    <t>Конструкции металлические АММ/взамен см.03:02007, 18505 -АММ</t>
  </si>
  <si>
    <t>02:05436</t>
  </si>
  <si>
    <t>18505-288/10Б-АММ на изм.1</t>
  </si>
  <si>
    <t xml:space="preserve">Конструкции металлические АММ /доп. к см.02:05436 на изм.1, </t>
  </si>
  <si>
    <t>02:05761</t>
  </si>
  <si>
    <t>18505-288/10Б-АММ-Экспертиза</t>
  </si>
  <si>
    <t>18505-288/10Б-КМ</t>
  </si>
  <si>
    <t>Конструкции металлические КМ взамен сметы 03:02000,</t>
  </si>
  <si>
    <t>03:02837</t>
  </si>
  <si>
    <t>18505-288/10Б-КЖ</t>
  </si>
  <si>
    <t xml:space="preserve">Конструкции железобетонные КЖ (взамен см.№08:01297), </t>
  </si>
  <si>
    <t>08:02114</t>
  </si>
  <si>
    <t xml:space="preserve">18505-288/10Б-ТМ </t>
  </si>
  <si>
    <t xml:space="preserve">Монтажная часть ТМ (взамен см.№ 08:01298), </t>
  </si>
  <si>
    <t>08:02116</t>
  </si>
  <si>
    <t>18505-288/10Б - ЭЗ</t>
  </si>
  <si>
    <t xml:space="preserve">СЕТИ ЗАЗЕМЛЕНИЯ - ЧАСТЬ ЭЗ, ПРОЕКТ ПХП </t>
  </si>
  <si>
    <t>06:02416</t>
  </si>
  <si>
    <t>18505-288/10Б-ТИЭОК</t>
  </si>
  <si>
    <t xml:space="preserve">Теплоизоляция ТИЭОК, </t>
  </si>
  <si>
    <t>02:05742</t>
  </si>
  <si>
    <t>18505-288/10Б-АТХ</t>
  </si>
  <si>
    <t xml:space="preserve">Часть АТХ, 18505 - АТХ  л. 1-29;  АТХ.СО.  л. 1-6; </t>
  </si>
  <si>
    <t>06:03562</t>
  </si>
  <si>
    <t>18505-288/10Б-АТХ1</t>
  </si>
  <si>
    <t>Часть КИПиА - АТХ1, 18505-АТХ1 л.1-4; VI-11702 изм.17; Сп. л.1-4.</t>
  </si>
  <si>
    <t>09:03530</t>
  </si>
  <si>
    <t>18505-288/10Б-АТХ,АТХ1-ПНР</t>
  </si>
  <si>
    <t>Пусконаладочные работы - ПНР (АТХ, АТХ1), 18505-АТХ, АТХ1</t>
  </si>
  <si>
    <t>09:03531</t>
  </si>
  <si>
    <t>18505-288/10Б-КЖ1</t>
  </si>
  <si>
    <t xml:space="preserve">Конструкции железобетонные КЖ1, </t>
  </si>
  <si>
    <t>02:05768</t>
  </si>
  <si>
    <t>18505-288/10Б-КМ1 изм.1</t>
  </si>
  <si>
    <t xml:space="preserve">Конструкции металлические КМ1 /взамен 03:02838 по изм.1, </t>
  </si>
  <si>
    <t>02:05770</t>
  </si>
  <si>
    <t>18505-288/10Б-ЭОК-ПНР</t>
  </si>
  <si>
    <t>Пусконаладочные работы ПНР к части ЭОК, 18505  ЭОК</t>
  </si>
  <si>
    <t>06:03563</t>
  </si>
  <si>
    <t>18505-288/10Б-ТМ изм.1</t>
  </si>
  <si>
    <t>Монтажная часть ТМ на изм.1 (доп. к см.№ 08:02116), 18505-ТМ изм.1 л.1-2, ТМ.СО л.1,2,3</t>
  </si>
  <si>
    <t>08:02554</t>
  </si>
  <si>
    <t>18505-288/10Б-ЭМ</t>
  </si>
  <si>
    <t>Электромонтажная часть - ЭМ, 18505-ЭМ л.1-3; Сп. л.1-2.</t>
  </si>
  <si>
    <t>09:03533</t>
  </si>
  <si>
    <t>18505-288/10Б-ЭМ-ПНР</t>
  </si>
  <si>
    <t xml:space="preserve">Пусконаладочные работы - ПНР (ЭМ), </t>
  </si>
  <si>
    <t>09:03534</t>
  </si>
  <si>
    <t>18505-288/10Б-ЭОК</t>
  </si>
  <si>
    <t>Электрообогрев приборов КИПиА - ЭОК, 18505-ЭОК Сп. СО1 л.1-9; СО2  л.1-2.</t>
  </si>
  <si>
    <t>09:03535</t>
  </si>
  <si>
    <t>Ведомость объемов работ по подготовке резервуаров 530,533,532 для монтажа весомеров</t>
  </si>
  <si>
    <t>Ведомость объемов работ по подготовке резервуара 474 для подготовки к монтажу весомеров по проекту 18505</t>
  </si>
  <si>
    <t>Итого по проекту № 18505</t>
  </si>
  <si>
    <t>Затраты на временные здания и сооружения - 3,12% (оплата только при подтверждении необходимости выполнения, оформленного актом в соответствии с Договором)</t>
  </si>
  <si>
    <t>по проектам и ВОР</t>
  </si>
  <si>
    <t>Непредвиденные затраты  -  3% (оплата только при подтверждении необходимости выполнения, оформленного актом в соответствии с Договором)</t>
  </si>
  <si>
    <t>Перевозка рабочих МДС-81-35.2004 Перевозка рабочих свыше 3км  - 2,5%, оплата при подтверждении фактических затрат, но не более указанной</t>
  </si>
  <si>
    <t>Командирование рабочих  МДС-81-35.2004 Затраты, связанные с командированием рабочих для выполнения работ в размере - 1,5%, оплата при подтверждении фактических затрат, но не более указанной</t>
  </si>
  <si>
    <t>Перебазировка техники, оплата при подтверждении фактических затрат, но не более указанной</t>
  </si>
  <si>
    <t>Затраты по выполнению мероприятий ППР (проекта производства работ) 3% оплата при подтверждении фактических затрат, но не более указанной</t>
  </si>
  <si>
    <t>Изменения в проект - 3% (оплата только при подтверждении необходимости выполнения, оформленного Изменением в проект (или Изм.авторского надзора, в соответствии с Договором)</t>
  </si>
  <si>
    <t>по проектам</t>
  </si>
  <si>
    <t xml:space="preserve">ИТОГО по Целевая программа по автоматизации измерений и контролю качества ОАО "Славнефть - ЯНОС" </t>
  </si>
  <si>
    <t>Программа  Повышение эффективности технологических процессов</t>
  </si>
  <si>
    <t>Проект 0145-(КМ-1204)-30 Модернизация технологической схемы выработки парафина марки П2.</t>
  </si>
  <si>
    <t>0145-(КМ-1204)-30-ТИ</t>
  </si>
  <si>
    <t>Теплоизоляция. Часть ТИ.,  ВР л.1-2, СО л.1-2, ВТ л.1-3, ОД л1-8</t>
  </si>
  <si>
    <t>18:00048</t>
  </si>
  <si>
    <t>0145-(КМ-1204)-30-ТМ1</t>
  </si>
  <si>
    <t>Технологические трубопроводы. ТМ1,  л.1-3, СО л.1-5, ИЧ, ОД л.1-13</t>
  </si>
  <si>
    <t>18:00041</t>
  </si>
  <si>
    <t>0145-(КМ-1204)-30-ТМ2</t>
  </si>
  <si>
    <t>Технологические трубопроводы. часть ТМ2,  л.1-5, СО л.1-10, ИЧ</t>
  </si>
  <si>
    <t>18:00047</t>
  </si>
  <si>
    <t>0145-(КМ-1204)-30-АТХ</t>
  </si>
  <si>
    <t>Часть КИПиА. АТХ,СО л.1,2; КЖ л.2; АТХ л.1-3,  АТХ-ОЛ-09, 91,92, 71</t>
  </si>
  <si>
    <t>22:00135</t>
  </si>
  <si>
    <t>0145-(КМ-1204)-30-АТХ1</t>
  </si>
  <si>
    <t>Часть КИПиА. АТХ1, СО л.1, КЖ л.2</t>
  </si>
  <si>
    <t>22:00136</t>
  </si>
  <si>
    <t>0145-(КМ-1204)-30-АТХ, АТХ1-ПНР</t>
  </si>
  <si>
    <t>Пусконаладочные работы по частям АТХ, АТХ1</t>
  </si>
  <si>
    <t xml:space="preserve"> 0145-(КМ-1204)-30-ТМ2 изм.1 </t>
  </si>
  <si>
    <t>Технологические трубопроводы. часть ТМ2 изм.1,л.3-5, СО л.1-10, ИЧ</t>
  </si>
  <si>
    <t>18:00083</t>
  </si>
  <si>
    <t>Итого по проекту 0145</t>
  </si>
  <si>
    <t>Перевозка рабочих МДС-81-35.2004 Перевозка рабочих свыше 3км  не более 2,5%, оплата при подтверждении фактических затрат, но не более указанной</t>
  </si>
  <si>
    <t>Командирование рабочих  МДС-81-35.2004 Затраты, связанные с командированием рабочих для выполнения работ в размере не более 1,5%, оплата при подтверждении фактических затрат, но не более указанной</t>
  </si>
  <si>
    <t>Затраты по выполнению мероприятий ППР (проекта производства работ) оплата при подтверждении фактических затрат, но не более указанной</t>
  </si>
  <si>
    <t>Изменения в проект (оплата только при подтверждении необходимости выполнения, оформленного Изменением в проект (или Изм.авторского надзора, в соответствии с Договором)</t>
  </si>
  <si>
    <t>Итого по программе  Повышение эффективности технологических процессов</t>
  </si>
  <si>
    <t>"Комплекс работ технического перевооружения  по производству КМ-2" ( Проект № 18504 Оснащение резервуарных парков готовой продукцией системами измерения массы.производство КМ-2. Тит.34/3, Проект № 18505 Оснащение резервуарных парков готовой продукцией системами измерения массы производство КМ-2. Проект 0145-(КМ-1204)-30 Модернизация технологической схемы выработки парафина марки П2.)</t>
  </si>
  <si>
    <r>
      <t>Приложение №</t>
    </r>
    <r>
      <rPr>
        <u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к ПДО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</si>
</sst>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3" x14ac:knownFonts="1">
    <font>
      <sz val="9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Cyr"/>
      <family val="2"/>
      <charset val="204"/>
    </font>
    <font>
      <i/>
      <sz val="11"/>
      <color indexed="10"/>
      <name val="Times New Roman"/>
      <family val="1"/>
      <charset val="204"/>
    </font>
    <font>
      <i/>
      <sz val="9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>
      <alignment vertical="top" wrapText="1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3" applyNumberFormat="0" applyAlignment="0" applyProtection="0"/>
    <xf numFmtId="0" fontId="25" fillId="9" borderId="4" applyNumberFormat="0" applyAlignment="0" applyProtection="0"/>
    <xf numFmtId="0" fontId="26" fillId="9" borderId="3" applyNumberFormat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8" applyNumberFormat="0" applyFill="0" applyAlignment="0" applyProtection="0"/>
    <xf numFmtId="0" fontId="31" fillId="10" borderId="9" applyNumberFormat="0" applyAlignment="0" applyProtection="0"/>
    <xf numFmtId="0" fontId="32" fillId="0" borderId="0" applyNumberFormat="0" applyFill="0" applyBorder="0" applyAlignment="0" applyProtection="0"/>
    <xf numFmtId="0" fontId="33" fillId="11" borderId="0" applyNumberFormat="0" applyBorder="0" applyAlignment="0" applyProtection="0"/>
    <xf numFmtId="0" fontId="15" fillId="0" borderId="0"/>
    <xf numFmtId="0" fontId="22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2" fillId="13" borderId="10" applyNumberFormat="0" applyFont="0" applyAlignment="0" applyProtection="0"/>
    <xf numFmtId="0" fontId="36" fillId="0" borderId="11" applyNumberFormat="0" applyFill="0" applyAlignment="0" applyProtection="0"/>
    <xf numFmtId="0" fontId="37" fillId="0" borderId="0" applyNumberFormat="0" applyFill="0" applyBorder="0" applyAlignment="0" applyProtection="0"/>
    <xf numFmtId="0" fontId="38" fillId="14" borderId="0" applyNumberFormat="0" applyBorder="0" applyAlignment="0" applyProtection="0"/>
    <xf numFmtId="0" fontId="1" fillId="0" borderId="0"/>
    <xf numFmtId="0" fontId="41" fillId="0" borderId="0"/>
  </cellStyleXfs>
  <cellXfs count="104">
    <xf numFmtId="0" fontId="0" fillId="0" borderId="0" xfId="0">
      <alignment vertical="top" wrapText="1"/>
    </xf>
    <xf numFmtId="0" fontId="6" fillId="0" borderId="1" xfId="0" applyFont="1" applyBorder="1">
      <alignment vertical="top" wrapText="1"/>
    </xf>
    <xf numFmtId="0" fontId="11" fillId="0" borderId="1" xfId="0" applyFont="1" applyBorder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18" fillId="0" borderId="0" xfId="0" applyFont="1" applyFill="1">
      <alignment vertical="top" wrapText="1"/>
    </xf>
    <xf numFmtId="0" fontId="0" fillId="0" borderId="0" xfId="0" applyFill="1">
      <alignment vertical="top" wrapText="1"/>
    </xf>
    <xf numFmtId="0" fontId="20" fillId="0" borderId="0" xfId="0" applyFont="1">
      <alignment vertical="top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11" fillId="0" borderId="1" xfId="0" applyFont="1" applyFill="1" applyBorder="1">
      <alignment vertical="top" wrapText="1"/>
    </xf>
    <xf numFmtId="0" fontId="9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>
      <alignment vertical="top" wrapText="1"/>
    </xf>
    <xf numFmtId="0" fontId="6" fillId="0" borderId="2" xfId="0" applyFont="1" applyBorder="1">
      <alignment vertical="top" wrapText="1"/>
    </xf>
    <xf numFmtId="0" fontId="17" fillId="0" borderId="1" xfId="0" applyFont="1" applyFill="1" applyBorder="1">
      <alignment vertical="top" wrapText="1"/>
    </xf>
    <xf numFmtId="0" fontId="0" fillId="0" borderId="1" xfId="0" applyBorder="1">
      <alignment vertical="top" wrapText="1"/>
    </xf>
    <xf numFmtId="0" fontId="3" fillId="0" borderId="1" xfId="0" applyNumberFormat="1" applyFont="1" applyFill="1" applyBorder="1" applyAlignment="1" applyProtection="1">
      <alignment vertical="center" wrapText="1"/>
    </xf>
    <xf numFmtId="4" fontId="21" fillId="0" borderId="1" xfId="0" applyNumberFormat="1" applyFont="1" applyFill="1" applyBorder="1" applyAlignment="1" applyProtection="1">
      <alignment horizontal="right"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9" fillId="0" borderId="0" xfId="0" applyFont="1">
      <alignment vertical="top" wrapText="1"/>
    </xf>
    <xf numFmtId="164" fontId="11" fillId="0" borderId="1" xfId="0" applyNumberFormat="1" applyFont="1" applyFill="1" applyBorder="1">
      <alignment vertical="top" wrapText="1"/>
    </xf>
    <xf numFmtId="0" fontId="0" fillId="0" borderId="0" xfId="0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Border="1">
      <alignment vertical="top" wrapText="1"/>
    </xf>
    <xf numFmtId="0" fontId="0" fillId="0" borderId="13" xfId="0" applyBorder="1">
      <alignment vertical="top" wrapText="1"/>
    </xf>
    <xf numFmtId="0" fontId="19" fillId="0" borderId="0" xfId="0" applyFont="1" applyBorder="1" applyAlignment="1">
      <alignment horizontal="center" vertical="center" wrapText="1"/>
    </xf>
    <xf numFmtId="16" fontId="3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>
      <alignment vertical="top" wrapText="1"/>
    </xf>
    <xf numFmtId="0" fontId="5" fillId="15" borderId="1" xfId="0" applyFont="1" applyFill="1" applyBorder="1" applyAlignment="1">
      <alignment horizontal="center" vertical="center"/>
    </xf>
    <xf numFmtId="0" fontId="0" fillId="15" borderId="0" xfId="0" applyFill="1">
      <alignment vertical="top" wrapText="1"/>
    </xf>
    <xf numFmtId="0" fontId="0" fillId="15" borderId="12" xfId="0" applyFill="1" applyBorder="1">
      <alignment vertical="top" wrapText="1"/>
    </xf>
    <xf numFmtId="0" fontId="0" fillId="15" borderId="0" xfId="0" applyFill="1" applyBorder="1">
      <alignment vertical="top" wrapText="1"/>
    </xf>
    <xf numFmtId="0" fontId="0" fillId="15" borderId="1" xfId="0" applyFill="1" applyBorder="1">
      <alignment vertical="top" wrapText="1"/>
    </xf>
    <xf numFmtId="0" fontId="9" fillId="15" borderId="1" xfId="0" applyFont="1" applyFill="1" applyBorder="1">
      <alignment vertical="top" wrapText="1"/>
    </xf>
    <xf numFmtId="0" fontId="3" fillId="15" borderId="1" xfId="0" applyNumberFormat="1" applyFont="1" applyFill="1" applyBorder="1" applyAlignment="1" applyProtection="1">
      <alignment horizontal="right" vertical="top" wrapText="1"/>
    </xf>
    <xf numFmtId="4" fontId="3" fillId="15" borderId="1" xfId="0" applyNumberFormat="1" applyFont="1" applyFill="1" applyBorder="1" applyAlignment="1" applyProtection="1">
      <alignment horizontal="right" vertical="top" wrapText="1"/>
    </xf>
    <xf numFmtId="0" fontId="3" fillId="15" borderId="1" xfId="0" applyNumberFormat="1" applyFont="1" applyFill="1" applyBorder="1" applyAlignment="1" applyProtection="1">
      <alignment horizontal="left" wrapText="1"/>
    </xf>
    <xf numFmtId="0" fontId="11" fillId="15" borderId="1" xfId="0" applyFont="1" applyFill="1" applyBorder="1" applyAlignment="1">
      <alignment vertical="top" wrapText="1"/>
    </xf>
    <xf numFmtId="0" fontId="11" fillId="15" borderId="1" xfId="0" applyNumberFormat="1" applyFont="1" applyFill="1" applyBorder="1" applyAlignment="1" applyProtection="1">
      <alignment horizontal="left" vertical="top" wrapText="1"/>
    </xf>
    <xf numFmtId="0" fontId="11" fillId="15" borderId="1" xfId="0" applyFont="1" applyFill="1" applyBorder="1">
      <alignment vertical="top" wrapText="1"/>
    </xf>
    <xf numFmtId="0" fontId="9" fillId="15" borderId="1" xfId="0" applyFont="1" applyFill="1" applyBorder="1" applyAlignment="1">
      <alignment horizontal="right" vertical="top" wrapText="1"/>
    </xf>
    <xf numFmtId="0" fontId="6" fillId="15" borderId="1" xfId="0" applyFont="1" applyFill="1" applyBorder="1" applyAlignment="1">
      <alignment vertical="top" wrapText="1"/>
    </xf>
    <xf numFmtId="0" fontId="6" fillId="15" borderId="1" xfId="0" applyFont="1" applyFill="1" applyBorder="1">
      <alignment vertical="top" wrapText="1"/>
    </xf>
    <xf numFmtId="0" fontId="11" fillId="15" borderId="1" xfId="0" applyFont="1" applyFill="1" applyBorder="1" applyAlignment="1">
      <alignment horizontal="left" vertical="top" wrapText="1"/>
    </xf>
    <xf numFmtId="0" fontId="17" fillId="15" borderId="1" xfId="0" applyFont="1" applyFill="1" applyBorder="1">
      <alignment vertical="top" wrapText="1"/>
    </xf>
    <xf numFmtId="0" fontId="13" fillId="15" borderId="1" xfId="0" applyNumberFormat="1" applyFont="1" applyFill="1" applyBorder="1" applyAlignment="1" applyProtection="1">
      <alignment horizontal="right" vertical="top" wrapText="1"/>
    </xf>
    <xf numFmtId="0" fontId="39" fillId="15" borderId="0" xfId="0" applyFont="1" applyFill="1" applyBorder="1" applyAlignment="1">
      <alignment horizontal="center" vertical="top" wrapText="1"/>
    </xf>
    <xf numFmtId="0" fontId="0" fillId="15" borderId="0" xfId="0" applyFill="1" applyAlignment="1">
      <alignment vertical="top" wrapText="1"/>
    </xf>
    <xf numFmtId="0" fontId="13" fillId="15" borderId="0" xfId="0" applyNumberFormat="1" applyFont="1" applyFill="1" applyBorder="1" applyAlignment="1" applyProtection="1">
      <alignment horizontal="right" vertical="top" wrapText="1"/>
    </xf>
    <xf numFmtId="4" fontId="16" fillId="15" borderId="0" xfId="0" applyNumberFormat="1" applyFont="1" applyFill="1" applyBorder="1" applyAlignment="1" applyProtection="1">
      <alignment horizontal="right" vertical="top" wrapText="1"/>
    </xf>
    <xf numFmtId="4" fontId="12" fillId="15" borderId="0" xfId="0" applyNumberFormat="1" applyFont="1" applyFill="1" applyBorder="1" applyAlignment="1" applyProtection="1">
      <alignment horizontal="right" vertical="top" wrapText="1"/>
    </xf>
    <xf numFmtId="0" fontId="4" fillId="15" borderId="0" xfId="0" applyFont="1" applyFill="1" applyAlignment="1">
      <alignment vertical="top"/>
    </xf>
    <xf numFmtId="0" fontId="5" fillId="15" borderId="0" xfId="0" applyFont="1" applyFill="1">
      <alignment vertical="top" wrapText="1"/>
    </xf>
    <xf numFmtId="1" fontId="10" fillId="15" borderId="1" xfId="0" applyNumberFormat="1" applyFont="1" applyFill="1" applyBorder="1" applyAlignment="1">
      <alignment horizontal="center"/>
    </xf>
    <xf numFmtId="0" fontId="6" fillId="0" borderId="0" xfId="0" applyFont="1" applyFill="1" applyBorder="1">
      <alignment vertical="top" wrapText="1"/>
    </xf>
    <xf numFmtId="0" fontId="6" fillId="0" borderId="0" xfId="0" applyFont="1" applyBorder="1">
      <alignment vertical="top" wrapText="1"/>
    </xf>
    <xf numFmtId="0" fontId="10" fillId="15" borderId="1" xfId="0" applyFont="1" applyFill="1" applyBorder="1" applyAlignment="1">
      <alignment horizontal="center" wrapText="1"/>
    </xf>
    <xf numFmtId="0" fontId="19" fillId="15" borderId="1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15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>
      <alignment vertical="top" wrapText="1"/>
    </xf>
    <xf numFmtId="0" fontId="20" fillId="0" borderId="1" xfId="0" applyFont="1" applyBorder="1">
      <alignment vertical="top" wrapText="1"/>
    </xf>
    <xf numFmtId="2" fontId="5" fillId="15" borderId="1" xfId="0" applyNumberFormat="1" applyFont="1" applyFill="1" applyBorder="1" applyAlignment="1">
      <alignment horizontal="left" vertical="center" wrapText="1"/>
    </xf>
    <xf numFmtId="2" fontId="5" fillId="1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2" fontId="5" fillId="15" borderId="1" xfId="0" applyNumberFormat="1" applyFont="1" applyFill="1" applyBorder="1" applyAlignment="1">
      <alignment horizontal="left" wrapText="1"/>
    </xf>
    <xf numFmtId="0" fontId="5" fillId="15" borderId="1" xfId="18" applyFont="1" applyFill="1" applyBorder="1" applyAlignment="1">
      <alignment horizontal="left" vertical="center" wrapText="1"/>
    </xf>
    <xf numFmtId="0" fontId="5" fillId="15" borderId="1" xfId="0" applyFont="1" applyFill="1" applyBorder="1" applyAlignment="1">
      <alignment horizontal="left" vertical="center"/>
    </xf>
    <xf numFmtId="49" fontId="42" fillId="15" borderId="1" xfId="0" applyNumberFormat="1" applyFont="1" applyFill="1" applyBorder="1" applyAlignment="1">
      <alignment horizontal="left" vertical="center"/>
    </xf>
    <xf numFmtId="0" fontId="40" fillId="15" borderId="1" xfId="0" applyFont="1" applyFill="1" applyBorder="1" applyAlignment="1">
      <alignment horizontal="right" vertical="center"/>
    </xf>
    <xf numFmtId="0" fontId="5" fillId="15" borderId="1" xfId="0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vertical="center" wrapText="1"/>
    </xf>
    <xf numFmtId="0" fontId="19" fillId="15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3" fillId="15" borderId="1" xfId="0" applyFont="1" applyFill="1" applyBorder="1" applyAlignment="1">
      <alignment vertical="center" wrapText="1"/>
    </xf>
    <xf numFmtId="1" fontId="5" fillId="15" borderId="1" xfId="18" applyNumberFormat="1" applyFont="1" applyFill="1" applyBorder="1" applyAlignment="1">
      <alignment horizontal="center" vertical="center" wrapText="1"/>
    </xf>
    <xf numFmtId="4" fontId="5" fillId="15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0" fillId="15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top" wrapText="1"/>
    </xf>
    <xf numFmtId="0" fontId="5" fillId="15" borderId="1" xfId="0" applyFont="1" applyFill="1" applyBorder="1">
      <alignment vertical="top" wrapText="1"/>
    </xf>
    <xf numFmtId="0" fontId="19" fillId="0" borderId="1" xfId="0" applyFont="1" applyBorder="1">
      <alignment vertical="top" wrapText="1"/>
    </xf>
    <xf numFmtId="0" fontId="7" fillId="0" borderId="1" xfId="0" applyNumberFormat="1" applyFont="1" applyFill="1" applyBorder="1" applyAlignment="1" applyProtection="1">
      <alignment vertical="center" wrapText="1"/>
    </xf>
    <xf numFmtId="3" fontId="5" fillId="15" borderId="1" xfId="0" applyNumberFormat="1" applyFont="1" applyFill="1" applyBorder="1" applyAlignment="1">
      <alignment horizontal="center" vertical="center" wrapText="1"/>
    </xf>
    <xf numFmtId="49" fontId="5" fillId="15" borderId="1" xfId="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horizontal="center" vertical="center" wrapText="1"/>
    </xf>
    <xf numFmtId="0" fontId="19" fillId="15" borderId="14" xfId="0" applyFont="1" applyFill="1" applyBorder="1" applyAlignment="1">
      <alignment horizontal="center" vertical="center" wrapText="1"/>
    </xf>
    <xf numFmtId="0" fontId="19" fillId="15" borderId="15" xfId="0" applyFont="1" applyFill="1" applyBorder="1" applyAlignment="1">
      <alignment horizontal="center" vertical="center" wrapText="1"/>
    </xf>
    <xf numFmtId="0" fontId="19" fillId="15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0" fontId="3" fillId="15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</cellXfs>
  <cellStyles count="28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 customBuiltin="1"/>
    <cellStyle name="Обычный 11" xfId="26"/>
    <cellStyle name="Обычный 19" xfId="27"/>
    <cellStyle name="Обычный 2" xfId="18"/>
    <cellStyle name="Обычный 2 2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abSelected="1" view="pageBreakPreview" zoomScale="80" zoomScaleNormal="100" zoomScaleSheetLayoutView="80" workbookViewId="0">
      <selection activeCell="R6" sqref="R6:R7"/>
    </sheetView>
  </sheetViews>
  <sheetFormatPr defaultRowHeight="12" customHeight="1" x14ac:dyDescent="0.2"/>
  <cols>
    <col min="1" max="1" width="22.33203125" style="29" customWidth="1"/>
    <col min="2" max="2" width="7.83203125" style="29" bestFit="1" customWidth="1"/>
    <col min="3" max="3" width="30.5" style="29" customWidth="1"/>
    <col min="4" max="4" width="78.6640625" style="29" customWidth="1"/>
    <col min="5" max="5" width="15.5" style="29" bestFit="1" customWidth="1"/>
    <col min="6" max="6" width="14.83203125" bestFit="1" customWidth="1"/>
    <col min="7" max="7" width="15.5" customWidth="1"/>
    <col min="8" max="8" width="11" customWidth="1"/>
    <col min="9" max="9" width="13.33203125" customWidth="1"/>
    <col min="10" max="10" width="14.83203125" customWidth="1"/>
    <col min="11" max="11" width="11.83203125" customWidth="1"/>
    <col min="12" max="12" width="13.6640625" customWidth="1"/>
    <col min="13" max="13" width="12.83203125" customWidth="1"/>
    <col min="14" max="14" width="11.33203125" customWidth="1"/>
    <col min="15" max="15" width="14.83203125" customWidth="1"/>
    <col min="16" max="19" width="11.83203125" customWidth="1"/>
    <col min="20" max="20" width="27.6640625" hidden="1" customWidth="1"/>
    <col min="21" max="23" width="0" hidden="1" customWidth="1"/>
  </cols>
  <sheetData>
    <row r="1" spans="1:20" ht="18" customHeight="1" x14ac:dyDescent="0.2">
      <c r="Q1" s="99" t="s">
        <v>182</v>
      </c>
      <c r="R1" s="99"/>
      <c r="S1" s="99"/>
    </row>
    <row r="2" spans="1:20" ht="3.75" customHeight="1" x14ac:dyDescent="0.2"/>
    <row r="3" spans="1:20" ht="25.5" customHeight="1" x14ac:dyDescent="0.2">
      <c r="A3" s="100" t="s">
        <v>25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9"/>
      <c r="O3" s="19"/>
      <c r="P3" s="19"/>
      <c r="Q3" s="19"/>
      <c r="R3" s="19"/>
      <c r="S3" s="19"/>
    </row>
    <row r="4" spans="1:20" ht="41.25" customHeight="1" x14ac:dyDescent="0.2">
      <c r="A4" s="94" t="s">
        <v>181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25"/>
    </row>
    <row r="5" spans="1:20" ht="6.75" customHeight="1" x14ac:dyDescent="0.2">
      <c r="A5" s="30"/>
      <c r="B5" s="31"/>
      <c r="D5" s="31"/>
      <c r="E5" s="31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4"/>
    </row>
    <row r="6" spans="1:20" ht="28.5" customHeight="1" x14ac:dyDescent="0.2">
      <c r="A6" s="101" t="s">
        <v>0</v>
      </c>
      <c r="B6" s="101" t="s">
        <v>1</v>
      </c>
      <c r="C6" s="101" t="s">
        <v>37</v>
      </c>
      <c r="D6" s="101" t="s">
        <v>2</v>
      </c>
      <c r="E6" s="103" t="s">
        <v>3</v>
      </c>
      <c r="F6" s="103"/>
      <c r="G6" s="103"/>
      <c r="H6" s="103"/>
      <c r="I6" s="103"/>
      <c r="J6" s="103" t="s">
        <v>4</v>
      </c>
      <c r="K6" s="103" t="s">
        <v>5</v>
      </c>
      <c r="L6" s="103"/>
      <c r="M6" s="103"/>
      <c r="N6" s="103"/>
      <c r="O6" s="103"/>
      <c r="P6" s="103" t="s">
        <v>18</v>
      </c>
      <c r="Q6" s="103" t="s">
        <v>33</v>
      </c>
      <c r="R6" s="103" t="s">
        <v>6</v>
      </c>
      <c r="S6" s="102" t="s">
        <v>7</v>
      </c>
      <c r="T6" s="4"/>
    </row>
    <row r="7" spans="1:20" ht="57" customHeight="1" x14ac:dyDescent="0.2">
      <c r="A7" s="101"/>
      <c r="B7" s="101"/>
      <c r="C7" s="101"/>
      <c r="D7" s="101"/>
      <c r="E7" s="59" t="s">
        <v>8</v>
      </c>
      <c r="F7" s="58" t="s">
        <v>9</v>
      </c>
      <c r="G7" s="58" t="s">
        <v>10</v>
      </c>
      <c r="H7" s="58" t="s">
        <v>11</v>
      </c>
      <c r="I7" s="58" t="s">
        <v>12</v>
      </c>
      <c r="J7" s="103"/>
      <c r="K7" s="58" t="s">
        <v>13</v>
      </c>
      <c r="L7" s="58" t="s">
        <v>14</v>
      </c>
      <c r="M7" s="58" t="s">
        <v>26</v>
      </c>
      <c r="N7" s="58" t="s">
        <v>15</v>
      </c>
      <c r="O7" s="14" t="s">
        <v>16</v>
      </c>
      <c r="P7" s="103"/>
      <c r="Q7" s="103"/>
      <c r="R7" s="103"/>
      <c r="S7" s="102"/>
      <c r="T7" s="5"/>
    </row>
    <row r="8" spans="1:20" ht="16.5" customHeight="1" x14ac:dyDescent="0.2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  <c r="K8" s="26" t="s">
        <v>19</v>
      </c>
      <c r="L8" s="58" t="s">
        <v>20</v>
      </c>
      <c r="M8" s="26" t="s">
        <v>21</v>
      </c>
      <c r="N8" s="58" t="s">
        <v>22</v>
      </c>
      <c r="O8" s="58" t="s">
        <v>23</v>
      </c>
      <c r="P8" s="58">
        <v>11</v>
      </c>
      <c r="Q8" s="58">
        <v>12</v>
      </c>
      <c r="R8" s="58">
        <v>13</v>
      </c>
      <c r="S8" s="58" t="s">
        <v>24</v>
      </c>
    </row>
    <row r="9" spans="1:20" s="6" customFormat="1" ht="19.5" customHeight="1" x14ac:dyDescent="0.2">
      <c r="A9" s="95" t="s">
        <v>48</v>
      </c>
      <c r="B9" s="95"/>
      <c r="C9" s="95"/>
      <c r="D9" s="95"/>
      <c r="E9" s="74"/>
      <c r="F9" s="7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</row>
    <row r="10" spans="1:20" ht="37.5" customHeight="1" x14ac:dyDescent="0.2">
      <c r="A10" s="95" t="s">
        <v>49</v>
      </c>
      <c r="B10" s="95"/>
      <c r="C10" s="95"/>
      <c r="D10" s="95"/>
      <c r="E10" s="74"/>
      <c r="F10" s="79"/>
      <c r="G10" s="14"/>
      <c r="H10" s="14"/>
      <c r="I10" s="15"/>
      <c r="J10" s="15"/>
      <c r="K10" s="15"/>
      <c r="L10" s="15"/>
      <c r="M10" s="15"/>
      <c r="N10" s="15"/>
      <c r="O10" s="15"/>
      <c r="P10" s="15"/>
      <c r="Q10" s="15"/>
      <c r="R10" s="58"/>
      <c r="S10" s="21"/>
    </row>
    <row r="11" spans="1:20" s="17" customFormat="1" ht="27.75" customHeight="1" x14ac:dyDescent="0.2">
      <c r="A11" s="63" t="s">
        <v>52</v>
      </c>
      <c r="B11" s="73">
        <v>1</v>
      </c>
      <c r="C11" s="62" t="s">
        <v>50</v>
      </c>
      <c r="D11" s="62" t="s">
        <v>51</v>
      </c>
      <c r="E11" s="88"/>
      <c r="F11" s="63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</row>
    <row r="12" spans="1:20" s="17" customFormat="1" ht="24" customHeight="1" x14ac:dyDescent="0.2">
      <c r="A12" s="63" t="s">
        <v>44</v>
      </c>
      <c r="B12" s="73">
        <v>2</v>
      </c>
      <c r="C12" s="62" t="s">
        <v>53</v>
      </c>
      <c r="D12" s="62" t="s">
        <v>54</v>
      </c>
      <c r="E12" s="88"/>
      <c r="F12" s="63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</row>
    <row r="13" spans="1:20" ht="28.5" customHeight="1" x14ac:dyDescent="0.2">
      <c r="A13" s="63" t="s">
        <v>57</v>
      </c>
      <c r="B13" s="73">
        <v>3</v>
      </c>
      <c r="C13" s="62" t="s">
        <v>55</v>
      </c>
      <c r="D13" s="62" t="s">
        <v>56</v>
      </c>
      <c r="E13" s="89"/>
      <c r="F13" s="63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20" s="6" customFormat="1" ht="27.75" customHeight="1" x14ac:dyDescent="0.2">
      <c r="A14" s="63" t="s">
        <v>44</v>
      </c>
      <c r="B14" s="73">
        <v>4</v>
      </c>
      <c r="C14" s="62" t="s">
        <v>58</v>
      </c>
      <c r="D14" s="62" t="s">
        <v>59</v>
      </c>
      <c r="E14" s="90"/>
      <c r="F14" s="63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</row>
    <row r="15" spans="1:20" ht="30.75" customHeight="1" x14ac:dyDescent="0.2">
      <c r="A15" s="63" t="s">
        <v>62</v>
      </c>
      <c r="B15" s="73">
        <v>5</v>
      </c>
      <c r="C15" s="62" t="s">
        <v>60</v>
      </c>
      <c r="D15" s="62" t="s">
        <v>61</v>
      </c>
      <c r="E15" s="89"/>
      <c r="F15" s="63"/>
      <c r="G15" s="14"/>
      <c r="H15" s="14"/>
      <c r="I15" s="15"/>
      <c r="J15" s="15"/>
      <c r="K15" s="15"/>
      <c r="L15" s="15"/>
      <c r="M15" s="15"/>
      <c r="N15" s="15"/>
      <c r="O15" s="15"/>
      <c r="P15" s="15"/>
      <c r="Q15" s="15"/>
      <c r="R15" s="58"/>
      <c r="S15" s="21"/>
    </row>
    <row r="16" spans="1:20" s="17" customFormat="1" ht="26.25" customHeight="1" x14ac:dyDescent="0.2">
      <c r="A16" s="63" t="s">
        <v>44</v>
      </c>
      <c r="B16" s="73">
        <v>6</v>
      </c>
      <c r="C16" s="62" t="s">
        <v>63</v>
      </c>
      <c r="D16" s="62" t="s">
        <v>64</v>
      </c>
      <c r="E16" s="88"/>
      <c r="F16" s="63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</row>
    <row r="17" spans="1:19" s="17" customFormat="1" ht="34.5" customHeight="1" x14ac:dyDescent="0.2">
      <c r="A17" s="63" t="s">
        <v>67</v>
      </c>
      <c r="B17" s="73">
        <v>7</v>
      </c>
      <c r="C17" s="62" t="s">
        <v>65</v>
      </c>
      <c r="D17" s="62" t="s">
        <v>66</v>
      </c>
      <c r="E17" s="88"/>
      <c r="F17" s="63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</row>
    <row r="18" spans="1:19" s="17" customFormat="1" ht="33.75" customHeight="1" x14ac:dyDescent="0.2">
      <c r="A18" s="63" t="s">
        <v>44</v>
      </c>
      <c r="B18" s="73">
        <v>8</v>
      </c>
      <c r="C18" s="62" t="s">
        <v>68</v>
      </c>
      <c r="D18" s="62" t="s">
        <v>69</v>
      </c>
      <c r="E18" s="88"/>
      <c r="F18" s="63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19" s="17" customFormat="1" ht="28.5" customHeight="1" x14ac:dyDescent="0.2">
      <c r="A19" s="63" t="s">
        <v>72</v>
      </c>
      <c r="B19" s="73">
        <v>9</v>
      </c>
      <c r="C19" s="62" t="s">
        <v>70</v>
      </c>
      <c r="D19" s="62" t="s">
        <v>71</v>
      </c>
      <c r="E19" s="88"/>
      <c r="F19" s="63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</row>
    <row r="20" spans="1:19" ht="40.5" customHeight="1" x14ac:dyDescent="0.2">
      <c r="A20" s="63" t="s">
        <v>75</v>
      </c>
      <c r="B20" s="73">
        <v>10</v>
      </c>
      <c r="C20" s="62" t="s">
        <v>73</v>
      </c>
      <c r="D20" s="62" t="s">
        <v>74</v>
      </c>
      <c r="E20" s="89"/>
      <c r="F20" s="63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ht="30.75" customHeight="1" x14ac:dyDescent="0.2">
      <c r="A21" s="63" t="s">
        <v>78</v>
      </c>
      <c r="B21" s="73">
        <v>11</v>
      </c>
      <c r="C21" s="64" t="s">
        <v>76</v>
      </c>
      <c r="D21" s="64" t="s">
        <v>77</v>
      </c>
      <c r="E21" s="89"/>
      <c r="F21" s="63"/>
      <c r="G21" s="14"/>
      <c r="H21" s="14"/>
      <c r="I21" s="15"/>
      <c r="J21" s="15"/>
      <c r="K21" s="15"/>
      <c r="L21" s="15"/>
      <c r="M21" s="15"/>
      <c r="N21" s="15"/>
      <c r="O21" s="15"/>
      <c r="P21" s="15"/>
      <c r="Q21" s="15"/>
      <c r="R21" s="58"/>
      <c r="S21" s="21"/>
    </row>
    <row r="22" spans="1:19" s="17" customFormat="1" ht="30.75" customHeight="1" x14ac:dyDescent="0.2">
      <c r="A22" s="73" t="s">
        <v>81</v>
      </c>
      <c r="B22" s="73">
        <v>12</v>
      </c>
      <c r="C22" s="65" t="s">
        <v>79</v>
      </c>
      <c r="D22" s="66" t="s">
        <v>80</v>
      </c>
      <c r="E22" s="88"/>
      <c r="F22" s="63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</row>
    <row r="23" spans="1:19" s="17" customFormat="1" ht="30.75" customHeight="1" x14ac:dyDescent="0.2">
      <c r="A23" s="73" t="s">
        <v>84</v>
      </c>
      <c r="B23" s="73">
        <v>13</v>
      </c>
      <c r="C23" s="65" t="s">
        <v>82</v>
      </c>
      <c r="D23" s="66" t="s">
        <v>83</v>
      </c>
      <c r="E23" s="88"/>
      <c r="F23" s="63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19" s="17" customFormat="1" ht="30.75" customHeight="1" x14ac:dyDescent="0.25">
      <c r="A24" s="63" t="s">
        <v>46</v>
      </c>
      <c r="B24" s="87">
        <v>14</v>
      </c>
      <c r="C24" s="62" t="s">
        <v>46</v>
      </c>
      <c r="D24" s="68" t="s">
        <v>85</v>
      </c>
      <c r="E24" s="88"/>
      <c r="F24" s="63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19" s="17" customFormat="1" ht="19.5" customHeight="1" x14ac:dyDescent="0.2">
      <c r="A25" s="80"/>
      <c r="B25" s="69"/>
      <c r="C25" s="70"/>
      <c r="D25" s="72" t="s">
        <v>86</v>
      </c>
      <c r="E25" s="88"/>
      <c r="F25" s="81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</row>
    <row r="26" spans="1:19" s="17" customFormat="1" ht="33" customHeight="1" x14ac:dyDescent="0.2">
      <c r="A26" s="95" t="s">
        <v>87</v>
      </c>
      <c r="B26" s="95"/>
      <c r="C26" s="95"/>
      <c r="D26" s="95"/>
      <c r="E26" s="74"/>
      <c r="F26" s="79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</row>
    <row r="27" spans="1:19" ht="31.5" customHeight="1" x14ac:dyDescent="0.2">
      <c r="A27" s="73" t="s">
        <v>90</v>
      </c>
      <c r="B27" s="82">
        <v>1</v>
      </c>
      <c r="C27" s="69" t="s">
        <v>88</v>
      </c>
      <c r="D27" s="66" t="s">
        <v>89</v>
      </c>
      <c r="E27" s="89"/>
      <c r="F27" s="63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 ht="31.5" customHeight="1" x14ac:dyDescent="0.2">
      <c r="A28" s="73" t="s">
        <v>93</v>
      </c>
      <c r="B28" s="82">
        <v>2</v>
      </c>
      <c r="C28" s="69" t="s">
        <v>91</v>
      </c>
      <c r="D28" s="66" t="s">
        <v>92</v>
      </c>
      <c r="E28" s="89"/>
      <c r="F28" s="63"/>
      <c r="G28" s="14"/>
      <c r="H28" s="14"/>
      <c r="I28" s="15"/>
      <c r="J28" s="15"/>
      <c r="K28" s="15"/>
      <c r="L28" s="15"/>
      <c r="M28" s="15"/>
      <c r="N28" s="15"/>
      <c r="O28" s="15"/>
      <c r="P28" s="15"/>
      <c r="Q28" s="15"/>
      <c r="R28" s="58"/>
      <c r="S28" s="21"/>
    </row>
    <row r="29" spans="1:19" s="17" customFormat="1" ht="31.5" customHeight="1" x14ac:dyDescent="0.2">
      <c r="A29" s="63" t="s">
        <v>44</v>
      </c>
      <c r="B29" s="82">
        <v>3</v>
      </c>
      <c r="C29" s="62" t="s">
        <v>94</v>
      </c>
      <c r="D29" s="62" t="s">
        <v>69</v>
      </c>
      <c r="E29" s="88"/>
      <c r="F29" s="63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19" s="17" customFormat="1" ht="24.75" customHeight="1" x14ac:dyDescent="0.2">
      <c r="A30" s="73" t="s">
        <v>97</v>
      </c>
      <c r="B30" s="82">
        <v>4</v>
      </c>
      <c r="C30" s="62" t="s">
        <v>95</v>
      </c>
      <c r="D30" s="66" t="s">
        <v>96</v>
      </c>
      <c r="E30" s="88"/>
      <c r="F30" s="63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19" s="17" customFormat="1" ht="26.25" customHeight="1" x14ac:dyDescent="0.2">
      <c r="A31" s="73" t="s">
        <v>100</v>
      </c>
      <c r="B31" s="82">
        <v>5</v>
      </c>
      <c r="C31" s="69" t="s">
        <v>98</v>
      </c>
      <c r="D31" s="66" t="s">
        <v>99</v>
      </c>
      <c r="E31" s="88"/>
      <c r="F31" s="63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</row>
    <row r="32" spans="1:19" s="17" customFormat="1" ht="32.25" customHeight="1" x14ac:dyDescent="0.2">
      <c r="A32" s="73" t="s">
        <v>103</v>
      </c>
      <c r="B32" s="82">
        <v>6</v>
      </c>
      <c r="C32" s="69" t="s">
        <v>101</v>
      </c>
      <c r="D32" s="66" t="s">
        <v>102</v>
      </c>
      <c r="E32" s="88"/>
      <c r="F32" s="63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</row>
    <row r="33" spans="1:20" ht="28.5" customHeight="1" x14ac:dyDescent="0.2">
      <c r="A33" s="73" t="s">
        <v>106</v>
      </c>
      <c r="B33" s="82">
        <v>7</v>
      </c>
      <c r="C33" s="69" t="s">
        <v>104</v>
      </c>
      <c r="D33" s="66" t="s">
        <v>105</v>
      </c>
      <c r="E33" s="89"/>
      <c r="F33" s="63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1:20" ht="28.5" customHeight="1" x14ac:dyDescent="0.2">
      <c r="A34" s="73" t="s">
        <v>109</v>
      </c>
      <c r="B34" s="82">
        <v>8</v>
      </c>
      <c r="C34" s="69" t="s">
        <v>107</v>
      </c>
      <c r="D34" s="66" t="s">
        <v>108</v>
      </c>
      <c r="E34" s="89"/>
      <c r="F34" s="63"/>
      <c r="G34" s="14"/>
      <c r="H34" s="14"/>
      <c r="I34" s="15"/>
      <c r="J34" s="15"/>
      <c r="K34" s="15"/>
      <c r="L34" s="15"/>
      <c r="M34" s="15"/>
      <c r="N34" s="15"/>
      <c r="O34" s="15"/>
      <c r="P34" s="15"/>
      <c r="Q34" s="15"/>
      <c r="R34" s="58"/>
      <c r="S34" s="21"/>
    </row>
    <row r="35" spans="1:20" s="17" customFormat="1" ht="21" customHeight="1" x14ac:dyDescent="0.2">
      <c r="A35" s="73" t="s">
        <v>112</v>
      </c>
      <c r="B35" s="82">
        <v>9</v>
      </c>
      <c r="C35" s="69" t="s">
        <v>110</v>
      </c>
      <c r="D35" s="66" t="s">
        <v>111</v>
      </c>
      <c r="E35" s="88"/>
      <c r="F35" s="63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</row>
    <row r="36" spans="1:20" ht="28.5" customHeight="1" x14ac:dyDescent="0.2">
      <c r="A36" s="73" t="s">
        <v>115</v>
      </c>
      <c r="B36" s="82">
        <v>10</v>
      </c>
      <c r="C36" s="69" t="s">
        <v>113</v>
      </c>
      <c r="D36" s="66" t="s">
        <v>114</v>
      </c>
      <c r="E36" s="32"/>
      <c r="F36" s="63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91"/>
      <c r="T36" s="4"/>
    </row>
    <row r="37" spans="1:20" ht="32.25" customHeight="1" x14ac:dyDescent="0.2">
      <c r="A37" s="73" t="s">
        <v>118</v>
      </c>
      <c r="B37" s="82">
        <v>11</v>
      </c>
      <c r="C37" s="69" t="s">
        <v>116</v>
      </c>
      <c r="D37" s="66" t="s">
        <v>117</v>
      </c>
      <c r="E37" s="32"/>
      <c r="F37" s="63"/>
      <c r="G37" s="58"/>
      <c r="H37" s="58"/>
      <c r="I37" s="58"/>
      <c r="J37" s="14"/>
      <c r="K37" s="58"/>
      <c r="L37" s="58"/>
      <c r="M37" s="58"/>
      <c r="N37" s="58"/>
      <c r="O37" s="14"/>
      <c r="P37" s="14"/>
      <c r="Q37" s="14"/>
      <c r="R37" s="14"/>
      <c r="S37" s="91"/>
      <c r="T37" s="5"/>
    </row>
    <row r="38" spans="1:20" ht="22.5" customHeight="1" x14ac:dyDescent="0.2">
      <c r="A38" s="73" t="s">
        <v>121</v>
      </c>
      <c r="B38" s="82">
        <v>12</v>
      </c>
      <c r="C38" s="69" t="s">
        <v>119</v>
      </c>
      <c r="D38" s="66" t="s">
        <v>120</v>
      </c>
      <c r="E38" s="32"/>
      <c r="F38" s="63"/>
      <c r="G38" s="58"/>
      <c r="H38" s="58"/>
      <c r="I38" s="58"/>
      <c r="J38" s="58"/>
      <c r="K38" s="26"/>
      <c r="L38" s="58"/>
      <c r="M38" s="26"/>
      <c r="N38" s="58"/>
      <c r="O38" s="58"/>
      <c r="P38" s="58"/>
      <c r="Q38" s="58"/>
      <c r="R38" s="58"/>
      <c r="S38" s="58"/>
    </row>
    <row r="39" spans="1:20" s="17" customFormat="1" ht="29.25" customHeight="1" x14ac:dyDescent="0.2">
      <c r="A39" s="73" t="s">
        <v>124</v>
      </c>
      <c r="B39" s="82">
        <v>13</v>
      </c>
      <c r="C39" s="69" t="s">
        <v>122</v>
      </c>
      <c r="D39" s="66" t="s">
        <v>123</v>
      </c>
      <c r="E39" s="60"/>
      <c r="F39" s="63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20" s="17" customFormat="1" ht="29.25" customHeight="1" x14ac:dyDescent="0.2">
      <c r="A40" s="73" t="s">
        <v>127</v>
      </c>
      <c r="B40" s="82">
        <v>14</v>
      </c>
      <c r="C40" s="69" t="s">
        <v>125</v>
      </c>
      <c r="D40" s="66" t="s">
        <v>126</v>
      </c>
      <c r="E40" s="60"/>
      <c r="F40" s="63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20" s="17" customFormat="1" ht="29.25" customHeight="1" x14ac:dyDescent="0.2">
      <c r="A41" s="73" t="s">
        <v>130</v>
      </c>
      <c r="B41" s="82">
        <v>15</v>
      </c>
      <c r="C41" s="69" t="s">
        <v>128</v>
      </c>
      <c r="D41" s="66" t="s">
        <v>129</v>
      </c>
      <c r="E41" s="60"/>
      <c r="F41" s="63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20" ht="29.25" customHeight="1" x14ac:dyDescent="0.2">
      <c r="A42" s="73" t="s">
        <v>133</v>
      </c>
      <c r="B42" s="82">
        <v>16</v>
      </c>
      <c r="C42" s="69" t="s">
        <v>131</v>
      </c>
      <c r="D42" s="66" t="s">
        <v>132</v>
      </c>
      <c r="E42" s="32"/>
      <c r="F42" s="63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</row>
    <row r="43" spans="1:20" ht="29.25" customHeight="1" x14ac:dyDescent="0.2">
      <c r="A43" s="73" t="s">
        <v>136</v>
      </c>
      <c r="B43" s="82">
        <v>17</v>
      </c>
      <c r="C43" s="69" t="s">
        <v>134</v>
      </c>
      <c r="D43" s="66" t="s">
        <v>135</v>
      </c>
      <c r="E43" s="32"/>
      <c r="F43" s="63"/>
      <c r="G43" s="14"/>
      <c r="H43" s="14"/>
      <c r="I43" s="15"/>
      <c r="J43" s="15"/>
      <c r="K43" s="15"/>
      <c r="L43" s="15"/>
      <c r="M43" s="15"/>
      <c r="N43" s="15"/>
      <c r="O43" s="15"/>
      <c r="P43" s="15"/>
      <c r="Q43" s="15"/>
      <c r="R43" s="58"/>
      <c r="S43" s="21"/>
    </row>
    <row r="44" spans="1:20" s="17" customFormat="1" ht="29.25" customHeight="1" x14ac:dyDescent="0.2">
      <c r="A44" s="73" t="s">
        <v>139</v>
      </c>
      <c r="B44" s="82">
        <v>18</v>
      </c>
      <c r="C44" s="69" t="s">
        <v>137</v>
      </c>
      <c r="D44" s="66" t="s">
        <v>138</v>
      </c>
      <c r="E44" s="60"/>
      <c r="F44" s="63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20" s="17" customFormat="1" ht="29.25" customHeight="1" x14ac:dyDescent="0.25">
      <c r="A45" s="63" t="s">
        <v>46</v>
      </c>
      <c r="B45" s="82">
        <v>19</v>
      </c>
      <c r="C45" s="62" t="s">
        <v>46</v>
      </c>
      <c r="D45" s="68" t="s">
        <v>140</v>
      </c>
      <c r="E45" s="60"/>
      <c r="F45" s="63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20" ht="29.25" customHeight="1" x14ac:dyDescent="0.25">
      <c r="A46" s="63" t="s">
        <v>46</v>
      </c>
      <c r="B46" s="82">
        <v>20</v>
      </c>
      <c r="C46" s="62" t="s">
        <v>46</v>
      </c>
      <c r="D46" s="68" t="s">
        <v>141</v>
      </c>
      <c r="E46" s="32"/>
      <c r="F46" s="63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</row>
    <row r="47" spans="1:20" ht="29.25" customHeight="1" x14ac:dyDescent="0.2">
      <c r="A47" s="92"/>
      <c r="B47" s="69"/>
      <c r="C47" s="67"/>
      <c r="D47" s="71"/>
      <c r="E47" s="72" t="s">
        <v>142</v>
      </c>
      <c r="F47" s="81"/>
      <c r="G47" s="14"/>
      <c r="H47" s="14"/>
      <c r="I47" s="15"/>
      <c r="J47" s="15"/>
      <c r="K47" s="15"/>
      <c r="L47" s="15"/>
      <c r="M47" s="15"/>
      <c r="N47" s="15"/>
      <c r="O47" s="15"/>
      <c r="P47" s="15"/>
      <c r="Q47" s="15"/>
      <c r="R47" s="58"/>
      <c r="S47" s="21"/>
    </row>
    <row r="48" spans="1:20" s="17" customFormat="1" ht="49.5" customHeight="1" x14ac:dyDescent="0.2">
      <c r="A48" s="93" t="s">
        <v>144</v>
      </c>
      <c r="B48" s="73">
        <v>1</v>
      </c>
      <c r="C48" s="60"/>
      <c r="D48" s="65" t="s">
        <v>143</v>
      </c>
      <c r="E48" s="65"/>
      <c r="F48" s="83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20" ht="49.5" customHeight="1" x14ac:dyDescent="0.2">
      <c r="A49" s="93" t="s">
        <v>144</v>
      </c>
      <c r="B49" s="73">
        <v>2</v>
      </c>
      <c r="C49" s="32"/>
      <c r="D49" s="65" t="s">
        <v>145</v>
      </c>
      <c r="E49" s="65"/>
      <c r="F49" s="83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</row>
    <row r="50" spans="1:20" ht="53.25" customHeight="1" x14ac:dyDescent="0.2">
      <c r="A50" s="93" t="s">
        <v>144</v>
      </c>
      <c r="B50" s="73">
        <v>3</v>
      </c>
      <c r="C50" s="32"/>
      <c r="D50" s="65" t="s">
        <v>146</v>
      </c>
      <c r="E50" s="65"/>
      <c r="F50" s="83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20" s="6" customFormat="1" ht="61.5" customHeight="1" x14ac:dyDescent="0.2">
      <c r="A51" s="93" t="s">
        <v>144</v>
      </c>
      <c r="B51" s="73">
        <v>4</v>
      </c>
      <c r="C51" s="61"/>
      <c r="D51" s="65" t="s">
        <v>147</v>
      </c>
      <c r="E51" s="65"/>
      <c r="F51" s="83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</row>
    <row r="52" spans="1:20" ht="41.25" customHeight="1" x14ac:dyDescent="0.2">
      <c r="A52" s="93" t="s">
        <v>144</v>
      </c>
      <c r="B52" s="73">
        <v>5</v>
      </c>
      <c r="C52" s="32"/>
      <c r="D52" s="65" t="s">
        <v>148</v>
      </c>
      <c r="E52" s="65"/>
      <c r="F52" s="83"/>
      <c r="G52" s="14"/>
      <c r="H52" s="14"/>
      <c r="I52" s="15"/>
      <c r="J52" s="15"/>
      <c r="K52" s="15"/>
      <c r="L52" s="15"/>
      <c r="M52" s="15"/>
      <c r="N52" s="15"/>
      <c r="O52" s="15"/>
      <c r="P52" s="15"/>
      <c r="Q52" s="15"/>
      <c r="R52" s="58"/>
      <c r="S52" s="21"/>
    </row>
    <row r="53" spans="1:20" s="17" customFormat="1" ht="53.25" customHeight="1" x14ac:dyDescent="0.2">
      <c r="A53" s="93" t="s">
        <v>144</v>
      </c>
      <c r="B53" s="73">
        <v>6</v>
      </c>
      <c r="C53" s="60"/>
      <c r="D53" s="65" t="s">
        <v>149</v>
      </c>
      <c r="E53" s="65"/>
      <c r="F53" s="83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  <row r="54" spans="1:20" s="17" customFormat="1" ht="53.25" customHeight="1" x14ac:dyDescent="0.2">
      <c r="A54" s="93" t="s">
        <v>151</v>
      </c>
      <c r="B54" s="73">
        <v>7</v>
      </c>
      <c r="C54" s="60"/>
      <c r="D54" s="65" t="s">
        <v>150</v>
      </c>
      <c r="E54" s="65"/>
      <c r="F54" s="83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</row>
    <row r="55" spans="1:20" ht="23.25" customHeight="1" x14ac:dyDescent="0.2">
      <c r="A55" s="96" t="s">
        <v>152</v>
      </c>
      <c r="B55" s="97"/>
      <c r="C55" s="97"/>
      <c r="D55" s="98"/>
      <c r="E55" s="74"/>
      <c r="F55" s="84"/>
      <c r="G55" s="10"/>
      <c r="H55" s="10"/>
      <c r="I55" s="10"/>
      <c r="J55" s="1"/>
      <c r="K55" s="1"/>
      <c r="L55" s="1"/>
      <c r="M55" s="1"/>
      <c r="N55" s="1"/>
      <c r="O55" s="1"/>
      <c r="P55" s="1"/>
      <c r="Q55" s="1"/>
      <c r="R55" s="1"/>
      <c r="S55" s="1"/>
      <c r="T55" s="11"/>
    </row>
    <row r="56" spans="1:20" ht="22.5" customHeight="1" x14ac:dyDescent="0.2">
      <c r="A56" s="96" t="s">
        <v>153</v>
      </c>
      <c r="B56" s="97"/>
      <c r="C56" s="97"/>
      <c r="D56" s="98"/>
      <c r="E56" s="75"/>
      <c r="F56" s="84"/>
      <c r="G56" s="10"/>
      <c r="H56" s="10"/>
      <c r="I56" s="10"/>
      <c r="J56" s="1"/>
      <c r="K56" s="1"/>
      <c r="L56" s="1"/>
      <c r="M56" s="1"/>
      <c r="N56" s="1"/>
      <c r="O56" s="1"/>
      <c r="P56" s="1"/>
      <c r="Q56" s="1"/>
      <c r="R56" s="1"/>
      <c r="S56" s="1"/>
      <c r="T56" s="11"/>
    </row>
    <row r="57" spans="1:20" ht="22.5" customHeight="1" x14ac:dyDescent="0.2">
      <c r="A57" s="96" t="s">
        <v>154</v>
      </c>
      <c r="B57" s="97"/>
      <c r="C57" s="97"/>
      <c r="D57" s="98"/>
      <c r="E57" s="32"/>
      <c r="F57" s="84"/>
      <c r="G57" s="10"/>
      <c r="H57" s="10"/>
      <c r="I57" s="10"/>
      <c r="J57" s="1"/>
      <c r="K57" s="1"/>
      <c r="L57" s="1"/>
      <c r="M57" s="1"/>
      <c r="N57" s="1"/>
      <c r="O57" s="1"/>
      <c r="P57" s="1"/>
      <c r="Q57" s="1"/>
      <c r="R57" s="1"/>
      <c r="S57" s="1"/>
      <c r="T57" s="11"/>
    </row>
    <row r="58" spans="1:20" ht="31.5" customHeight="1" x14ac:dyDescent="0.2">
      <c r="A58" s="73" t="s">
        <v>157</v>
      </c>
      <c r="B58" s="73">
        <v>1</v>
      </c>
      <c r="C58" s="76" t="s">
        <v>155</v>
      </c>
      <c r="D58" s="85" t="s">
        <v>156</v>
      </c>
      <c r="E58" s="32"/>
      <c r="F58" s="83"/>
      <c r="G58" s="10"/>
      <c r="H58" s="10"/>
      <c r="I58" s="10"/>
      <c r="J58" s="1"/>
      <c r="K58" s="1"/>
      <c r="L58" s="1"/>
      <c r="M58" s="1"/>
      <c r="N58" s="1"/>
      <c r="O58" s="1"/>
      <c r="P58" s="1"/>
      <c r="Q58" s="1"/>
      <c r="R58" s="1"/>
      <c r="S58" s="1"/>
      <c r="T58" s="11"/>
    </row>
    <row r="59" spans="1:20" ht="31.5" customHeight="1" x14ac:dyDescent="0.2">
      <c r="A59" s="73" t="s">
        <v>160</v>
      </c>
      <c r="B59" s="73">
        <v>2</v>
      </c>
      <c r="C59" s="76" t="s">
        <v>158</v>
      </c>
      <c r="D59" s="85" t="s">
        <v>159</v>
      </c>
      <c r="E59" s="32"/>
      <c r="F59" s="83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13"/>
    </row>
    <row r="60" spans="1:20" ht="31.5" customHeight="1" x14ac:dyDescent="0.2">
      <c r="A60" s="73" t="s">
        <v>163</v>
      </c>
      <c r="B60" s="73">
        <v>3</v>
      </c>
      <c r="C60" s="76" t="s">
        <v>161</v>
      </c>
      <c r="D60" s="85" t="s">
        <v>162</v>
      </c>
      <c r="E60" s="32"/>
      <c r="F60" s="83"/>
      <c r="G60" s="21"/>
      <c r="H60" s="21" t="s">
        <v>47</v>
      </c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</row>
    <row r="61" spans="1:20" ht="31.5" customHeight="1" x14ac:dyDescent="0.2">
      <c r="A61" s="73" t="s">
        <v>166</v>
      </c>
      <c r="B61" s="73">
        <v>4</v>
      </c>
      <c r="C61" s="76" t="s">
        <v>164</v>
      </c>
      <c r="D61" s="85" t="s">
        <v>165</v>
      </c>
      <c r="E61" s="32"/>
      <c r="F61" s="83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</row>
    <row r="62" spans="1:20" ht="31.5" customHeight="1" x14ac:dyDescent="0.2">
      <c r="A62" s="73" t="s">
        <v>169</v>
      </c>
      <c r="B62" s="73">
        <v>5</v>
      </c>
      <c r="C62" s="76" t="s">
        <v>167</v>
      </c>
      <c r="D62" s="85" t="s">
        <v>168</v>
      </c>
      <c r="E62" s="32"/>
      <c r="F62" s="83"/>
      <c r="G62" s="8"/>
      <c r="H62" s="8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20" ht="31.5" customHeight="1" x14ac:dyDescent="0.2">
      <c r="A63" s="73" t="s">
        <v>44</v>
      </c>
      <c r="B63" s="73">
        <v>6</v>
      </c>
      <c r="C63" s="76" t="s">
        <v>170</v>
      </c>
      <c r="D63" s="85" t="s">
        <v>171</v>
      </c>
      <c r="E63" s="32"/>
      <c r="F63" s="83"/>
      <c r="G63" s="8"/>
      <c r="H63" s="8"/>
      <c r="I63" s="18"/>
      <c r="J63" s="2"/>
      <c r="K63" s="2"/>
      <c r="L63" s="2"/>
      <c r="M63" s="2"/>
      <c r="N63" s="2"/>
      <c r="O63" s="2"/>
      <c r="P63" s="2"/>
      <c r="Q63" s="2"/>
      <c r="R63" s="2"/>
      <c r="S63" s="27"/>
    </row>
    <row r="64" spans="1:20" ht="31.5" customHeight="1" x14ac:dyDescent="0.2">
      <c r="A64" s="73" t="s">
        <v>174</v>
      </c>
      <c r="B64" s="73">
        <v>7</v>
      </c>
      <c r="C64" s="76" t="s">
        <v>172</v>
      </c>
      <c r="D64" s="85" t="s">
        <v>173</v>
      </c>
      <c r="E64" s="32"/>
      <c r="F64" s="83"/>
      <c r="G64" s="8"/>
      <c r="H64" s="8"/>
      <c r="I64" s="18"/>
      <c r="J64" s="2"/>
      <c r="K64" s="2"/>
      <c r="L64" s="2"/>
      <c r="M64" s="2"/>
      <c r="N64" s="2"/>
      <c r="O64" s="2"/>
      <c r="P64" s="2"/>
      <c r="Q64" s="2"/>
      <c r="R64" s="2"/>
      <c r="S64" s="27"/>
    </row>
    <row r="65" spans="1:20" ht="16.5" customHeight="1" x14ac:dyDescent="0.25">
      <c r="A65" s="73"/>
      <c r="B65" s="76"/>
      <c r="C65" s="86" t="s">
        <v>175</v>
      </c>
      <c r="D65" s="77"/>
      <c r="E65" s="78"/>
      <c r="F65" s="83"/>
      <c r="G65" s="8"/>
      <c r="H65" s="8"/>
      <c r="I65" s="18"/>
      <c r="J65" s="2"/>
      <c r="K65" s="2"/>
      <c r="L65" s="2"/>
      <c r="M65" s="2"/>
      <c r="N65" s="2"/>
      <c r="O65" s="2"/>
      <c r="P65" s="2"/>
      <c r="Q65" s="2"/>
      <c r="R65" s="2"/>
      <c r="S65" s="27"/>
    </row>
    <row r="66" spans="1:20" ht="51" customHeight="1" x14ac:dyDescent="0.2">
      <c r="A66" s="93" t="s">
        <v>144</v>
      </c>
      <c r="B66" s="76"/>
      <c r="C66" s="32"/>
      <c r="D66" s="65" t="s">
        <v>143</v>
      </c>
      <c r="E66" s="65"/>
      <c r="F66" s="83">
        <f>F64*0.0312</f>
        <v>0</v>
      </c>
      <c r="G66" s="8"/>
      <c r="H66" s="8"/>
      <c r="I66" s="18"/>
      <c r="J66" s="2"/>
      <c r="K66" s="2"/>
      <c r="L66" s="2"/>
      <c r="M66" s="2"/>
      <c r="N66" s="2"/>
      <c r="O66" s="2"/>
      <c r="P66" s="2"/>
      <c r="Q66" s="2"/>
      <c r="R66" s="2"/>
      <c r="S66" s="27"/>
    </row>
    <row r="67" spans="1:20" ht="51" customHeight="1" x14ac:dyDescent="0.2">
      <c r="A67" s="93" t="s">
        <v>144</v>
      </c>
      <c r="B67" s="76"/>
      <c r="C67" s="32"/>
      <c r="D67" s="65" t="s">
        <v>145</v>
      </c>
      <c r="E67" s="65"/>
      <c r="F67" s="83">
        <f>(F64+F66)*0.03</f>
        <v>0</v>
      </c>
      <c r="G67" s="8"/>
      <c r="H67" s="8"/>
      <c r="I67" s="18"/>
      <c r="J67" s="2"/>
      <c r="K67" s="2"/>
      <c r="L67" s="2"/>
      <c r="M67" s="2"/>
      <c r="N67" s="2"/>
      <c r="O67" s="2"/>
      <c r="P67" s="2"/>
      <c r="Q67" s="2"/>
      <c r="R67" s="2"/>
      <c r="S67" s="27"/>
    </row>
    <row r="68" spans="1:20" ht="51" customHeight="1" x14ac:dyDescent="0.2">
      <c r="A68" s="93" t="s">
        <v>144</v>
      </c>
      <c r="B68" s="76"/>
      <c r="C68" s="32"/>
      <c r="D68" s="65" t="s">
        <v>176</v>
      </c>
      <c r="E68" s="65"/>
      <c r="F68" s="83">
        <f>F64*0.025</f>
        <v>0</v>
      </c>
      <c r="G68" s="8"/>
      <c r="H68" s="8"/>
      <c r="I68" s="18"/>
      <c r="J68" s="2"/>
      <c r="K68" s="2"/>
      <c r="L68" s="2"/>
      <c r="M68" s="2"/>
      <c r="N68" s="2"/>
      <c r="O68" s="2"/>
      <c r="P68" s="2"/>
      <c r="Q68" s="2"/>
      <c r="R68" s="2"/>
      <c r="S68" s="27"/>
    </row>
    <row r="69" spans="1:20" ht="60.75" customHeight="1" x14ac:dyDescent="0.2">
      <c r="A69" s="93" t="s">
        <v>144</v>
      </c>
      <c r="B69" s="76"/>
      <c r="C69" s="32"/>
      <c r="D69" s="65" t="s">
        <v>177</v>
      </c>
      <c r="E69" s="65"/>
      <c r="F69" s="83">
        <f>F64*0.015</f>
        <v>0</v>
      </c>
      <c r="G69" s="8"/>
      <c r="H69" s="8"/>
      <c r="I69" s="18"/>
      <c r="J69" s="2"/>
      <c r="K69" s="2"/>
      <c r="L69" s="2"/>
      <c r="M69" s="2"/>
      <c r="N69" s="2"/>
      <c r="O69" s="2"/>
      <c r="P69" s="2"/>
      <c r="Q69" s="2"/>
      <c r="R69" s="2"/>
      <c r="S69" s="27"/>
    </row>
    <row r="70" spans="1:20" ht="51" customHeight="1" x14ac:dyDescent="0.2">
      <c r="A70" s="93" t="s">
        <v>144</v>
      </c>
      <c r="B70" s="76"/>
      <c r="C70" s="32"/>
      <c r="D70" s="65" t="s">
        <v>148</v>
      </c>
      <c r="E70" s="65"/>
      <c r="F70" s="83">
        <f>F64*0.03</f>
        <v>0</v>
      </c>
      <c r="G70" s="8"/>
      <c r="H70" s="8"/>
      <c r="I70" s="18"/>
      <c r="J70" s="2"/>
      <c r="K70" s="2"/>
      <c r="L70" s="2"/>
      <c r="M70" s="2"/>
      <c r="N70" s="2"/>
      <c r="O70" s="2"/>
      <c r="P70" s="2"/>
      <c r="Q70" s="2"/>
      <c r="R70" s="2"/>
      <c r="S70" s="27"/>
    </row>
    <row r="71" spans="1:20" ht="51" customHeight="1" x14ac:dyDescent="0.2">
      <c r="A71" s="93" t="s">
        <v>144</v>
      </c>
      <c r="B71" s="76"/>
      <c r="C71" s="32"/>
      <c r="D71" s="65" t="s">
        <v>178</v>
      </c>
      <c r="E71" s="65"/>
      <c r="F71" s="83">
        <f>F64*0.03</f>
        <v>0</v>
      </c>
      <c r="G71" s="8"/>
      <c r="H71" s="8"/>
      <c r="I71" s="18"/>
      <c r="J71" s="2"/>
      <c r="K71" s="2"/>
      <c r="L71" s="2"/>
      <c r="M71" s="2"/>
      <c r="N71" s="2"/>
      <c r="O71" s="2"/>
      <c r="P71" s="2"/>
      <c r="Q71" s="2"/>
      <c r="R71" s="2"/>
      <c r="S71" s="27"/>
    </row>
    <row r="72" spans="1:20" ht="51" customHeight="1" x14ac:dyDescent="0.2">
      <c r="A72" s="93" t="s">
        <v>151</v>
      </c>
      <c r="B72" s="76"/>
      <c r="C72" s="32"/>
      <c r="D72" s="65" t="s">
        <v>179</v>
      </c>
      <c r="E72" s="65"/>
      <c r="F72" s="83">
        <f>F64*0.03</f>
        <v>0</v>
      </c>
      <c r="G72" s="8"/>
      <c r="H72" s="8"/>
      <c r="I72" s="18"/>
      <c r="J72" s="2"/>
      <c r="K72" s="2"/>
      <c r="L72" s="2"/>
      <c r="M72" s="2"/>
      <c r="N72" s="2"/>
      <c r="O72" s="2"/>
      <c r="P72" s="2"/>
      <c r="Q72" s="2"/>
      <c r="R72" s="2"/>
      <c r="S72" s="27"/>
    </row>
    <row r="73" spans="1:20" ht="23.25" customHeight="1" x14ac:dyDescent="0.2">
      <c r="A73" s="96" t="s">
        <v>180</v>
      </c>
      <c r="B73" s="97"/>
      <c r="C73" s="97"/>
      <c r="D73" s="98"/>
      <c r="E73" s="75"/>
      <c r="F73" s="84"/>
      <c r="G73" s="8"/>
      <c r="H73" s="8"/>
      <c r="I73" s="18"/>
      <c r="J73" s="2"/>
      <c r="K73" s="2"/>
      <c r="L73" s="2"/>
      <c r="M73" s="2"/>
      <c r="N73" s="2"/>
      <c r="O73" s="2"/>
      <c r="P73" s="2"/>
      <c r="Q73" s="2"/>
      <c r="R73" s="2"/>
      <c r="S73" s="27"/>
    </row>
    <row r="74" spans="1:20" s="17" customFormat="1" ht="16.5" customHeight="1" x14ac:dyDescent="0.2">
      <c r="A74" s="28"/>
      <c r="B74" s="33"/>
      <c r="C74" s="56"/>
      <c r="D74" s="57" t="s">
        <v>45</v>
      </c>
      <c r="E74" s="53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</row>
    <row r="75" spans="1:20" ht="30.75" customHeight="1" x14ac:dyDescent="0.2">
      <c r="A75" s="34"/>
      <c r="B75" s="34"/>
      <c r="C75" s="32"/>
      <c r="D75" s="34" t="s">
        <v>30</v>
      </c>
      <c r="E75" s="35"/>
      <c r="F75" s="10"/>
      <c r="G75" s="10"/>
      <c r="H75" s="10"/>
      <c r="I75" s="10"/>
      <c r="J75" s="1"/>
      <c r="K75" s="1"/>
      <c r="L75" s="1"/>
      <c r="M75" s="1"/>
      <c r="N75" s="1"/>
      <c r="O75" s="1"/>
      <c r="P75" s="1"/>
      <c r="Q75" s="1"/>
      <c r="R75" s="1"/>
      <c r="S75" s="1"/>
      <c r="T75" s="11"/>
    </row>
    <row r="76" spans="1:20" ht="18.75" customHeight="1" x14ac:dyDescent="0.2">
      <c r="A76" s="34"/>
      <c r="B76" s="34"/>
      <c r="C76" s="32"/>
      <c r="D76" s="36" t="s">
        <v>35</v>
      </c>
      <c r="E76" s="35"/>
      <c r="F76" s="10"/>
      <c r="G76" s="10"/>
      <c r="H76" s="10"/>
      <c r="I76" s="10"/>
      <c r="J76" s="1"/>
      <c r="K76" s="1"/>
      <c r="L76" s="1"/>
      <c r="M76" s="1"/>
      <c r="N76" s="1"/>
      <c r="O76" s="1"/>
      <c r="P76" s="1"/>
      <c r="Q76" s="1"/>
      <c r="R76" s="1"/>
      <c r="S76" s="1"/>
      <c r="T76" s="11"/>
    </row>
    <row r="77" spans="1:20" ht="18.75" customHeight="1" x14ac:dyDescent="0.2">
      <c r="A77" s="34"/>
      <c r="B77" s="34"/>
      <c r="C77" s="32"/>
      <c r="D77" s="36" t="s">
        <v>36</v>
      </c>
      <c r="E77" s="35"/>
      <c r="F77" s="10"/>
      <c r="G77" s="10"/>
      <c r="H77" s="10"/>
      <c r="I77" s="10"/>
      <c r="J77" s="1"/>
      <c r="K77" s="1"/>
      <c r="L77" s="1"/>
      <c r="M77" s="1"/>
      <c r="N77" s="1"/>
      <c r="O77" s="1"/>
      <c r="P77" s="1"/>
      <c r="Q77" s="1"/>
      <c r="R77" s="1"/>
      <c r="S77" s="1"/>
      <c r="T77" s="11"/>
    </row>
    <row r="78" spans="1:20" ht="19.5" customHeight="1" x14ac:dyDescent="0.2">
      <c r="A78" s="37"/>
      <c r="B78" s="37"/>
      <c r="C78" s="32"/>
      <c r="D78" s="38" t="s">
        <v>27</v>
      </c>
      <c r="E78" s="39"/>
      <c r="F78" s="12"/>
      <c r="G78" s="10"/>
      <c r="H78" s="10"/>
      <c r="I78" s="10"/>
      <c r="J78" s="1"/>
      <c r="K78" s="1"/>
      <c r="L78" s="1"/>
      <c r="M78" s="1"/>
      <c r="N78" s="1"/>
      <c r="O78" s="1"/>
      <c r="P78" s="1"/>
      <c r="Q78" s="1"/>
      <c r="R78" s="1"/>
      <c r="S78" s="1"/>
      <c r="T78" s="11"/>
    </row>
    <row r="79" spans="1:20" ht="19.5" customHeight="1" x14ac:dyDescent="0.2">
      <c r="A79" s="37"/>
      <c r="B79" s="37"/>
      <c r="C79" s="32"/>
      <c r="D79" s="38" t="s">
        <v>28</v>
      </c>
      <c r="E79" s="39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13"/>
    </row>
    <row r="80" spans="1:20" ht="19.5" customHeight="1" x14ac:dyDescent="0.2">
      <c r="A80" s="40"/>
      <c r="B80" s="40"/>
      <c r="C80" s="32"/>
      <c r="D80" s="38" t="s">
        <v>17</v>
      </c>
      <c r="E80" s="40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</row>
    <row r="81" spans="1:19" ht="19.5" customHeight="1" x14ac:dyDescent="0.2">
      <c r="A81" s="41"/>
      <c r="B81" s="41"/>
      <c r="C81" s="32"/>
      <c r="D81" s="38" t="s">
        <v>29</v>
      </c>
      <c r="E81" s="42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</row>
    <row r="82" spans="1:19" ht="17.25" customHeight="1" x14ac:dyDescent="0.2">
      <c r="A82" s="34"/>
      <c r="B82" s="34"/>
      <c r="C82" s="32"/>
      <c r="D82" s="34" t="s">
        <v>34</v>
      </c>
      <c r="E82" s="35"/>
      <c r="F82" s="8"/>
      <c r="G82" s="8"/>
      <c r="H82" s="8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4.25" x14ac:dyDescent="0.2">
      <c r="A83" s="41"/>
      <c r="B83" s="41"/>
      <c r="C83" s="32"/>
      <c r="D83" s="36" t="s">
        <v>38</v>
      </c>
      <c r="E83" s="42"/>
      <c r="F83" s="8"/>
      <c r="G83" s="8"/>
      <c r="H83" s="8"/>
      <c r="I83" s="18"/>
      <c r="J83" s="2"/>
      <c r="K83" s="2"/>
      <c r="L83" s="2"/>
      <c r="M83" s="2"/>
      <c r="N83" s="2"/>
      <c r="O83" s="2"/>
      <c r="P83" s="2"/>
      <c r="Q83" s="2"/>
      <c r="R83" s="2"/>
      <c r="S83" s="27"/>
    </row>
    <row r="84" spans="1:19" ht="21" customHeight="1" x14ac:dyDescent="0.2">
      <c r="A84" s="41"/>
      <c r="B84" s="41"/>
      <c r="C84" s="32"/>
      <c r="D84" s="43" t="s">
        <v>39</v>
      </c>
      <c r="E84" s="42"/>
      <c r="F84" s="9"/>
      <c r="G84" s="9"/>
      <c r="H84" s="9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 ht="21" customHeight="1" x14ac:dyDescent="0.2">
      <c r="A85" s="41"/>
      <c r="B85" s="41"/>
      <c r="C85" s="32"/>
      <c r="D85" s="43" t="s">
        <v>40</v>
      </c>
      <c r="E85" s="42"/>
      <c r="F85" s="10"/>
      <c r="G85" s="10"/>
      <c r="H85" s="10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21" customHeight="1" x14ac:dyDescent="0.2">
      <c r="A86" s="41"/>
      <c r="B86" s="41"/>
      <c r="C86" s="32"/>
      <c r="D86" s="43" t="s">
        <v>41</v>
      </c>
      <c r="E86" s="44"/>
      <c r="F86" s="21"/>
      <c r="G86" s="21"/>
      <c r="H86" s="21"/>
      <c r="I86" s="21"/>
      <c r="J86" s="21"/>
      <c r="K86" s="21"/>
      <c r="L86" s="22"/>
      <c r="M86" s="22"/>
      <c r="N86" s="22"/>
      <c r="O86" s="22"/>
      <c r="P86" s="21"/>
      <c r="Q86" s="21"/>
      <c r="R86" s="21"/>
      <c r="S86" s="21"/>
    </row>
    <row r="87" spans="1:19" ht="21" customHeight="1" x14ac:dyDescent="0.2">
      <c r="A87" s="41"/>
      <c r="B87" s="41"/>
      <c r="C87" s="32"/>
      <c r="D87" s="43" t="s">
        <v>42</v>
      </c>
      <c r="E87" s="44"/>
      <c r="F87" s="10"/>
      <c r="G87" s="10"/>
      <c r="H87" s="10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30" x14ac:dyDescent="0.2">
      <c r="A88" s="41"/>
      <c r="B88" s="41"/>
      <c r="C88" s="32"/>
      <c r="D88" s="45" t="s">
        <v>43</v>
      </c>
      <c r="E88" s="42"/>
      <c r="F88" s="10"/>
      <c r="G88" s="10"/>
      <c r="H88" s="10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5" x14ac:dyDescent="0.2">
      <c r="A89" s="46" t="s">
        <v>32</v>
      </c>
      <c r="B89" s="47"/>
      <c r="C89" s="48"/>
      <c r="D89" s="49"/>
      <c r="E89" s="50"/>
      <c r="F89" s="54"/>
      <c r="G89" s="54"/>
      <c r="H89" s="54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</row>
    <row r="90" spans="1:19" ht="15.75" x14ac:dyDescent="0.2">
      <c r="A90" s="51" t="s">
        <v>31</v>
      </c>
      <c r="B90" s="47"/>
      <c r="C90" s="52"/>
      <c r="F90" s="54"/>
      <c r="G90" s="54"/>
      <c r="H90" s="54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</row>
  </sheetData>
  <mergeCells count="21">
    <mergeCell ref="Q1:S1"/>
    <mergeCell ref="A3:M3"/>
    <mergeCell ref="D6:D7"/>
    <mergeCell ref="B6:B7"/>
    <mergeCell ref="A6:A7"/>
    <mergeCell ref="S6:S7"/>
    <mergeCell ref="C6:C7"/>
    <mergeCell ref="J6:J7"/>
    <mergeCell ref="K6:O6"/>
    <mergeCell ref="R6:R7"/>
    <mergeCell ref="Q6:Q7"/>
    <mergeCell ref="P6:P7"/>
    <mergeCell ref="E6:I6"/>
    <mergeCell ref="A4:R4"/>
    <mergeCell ref="A26:D26"/>
    <mergeCell ref="A56:D56"/>
    <mergeCell ref="A57:D57"/>
    <mergeCell ref="A73:D73"/>
    <mergeCell ref="A9:D9"/>
    <mergeCell ref="A55:D55"/>
    <mergeCell ref="A10:D10"/>
  </mergeCells>
  <phoneticPr fontId="0" type="noConversion"/>
  <pageMargins left="0.59055118110236227" right="0.39370078740157483" top="0.39370078740157483" bottom="0.39370078740157483" header="0" footer="0"/>
  <pageSetup paperSize="8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</dc:creator>
  <cp:lastModifiedBy>GruzdevAA</cp:lastModifiedBy>
  <cp:lastPrinted>2018-01-27T05:47:35Z</cp:lastPrinted>
  <dcterms:created xsi:type="dcterms:W3CDTF">2015-12-10T05:13:27Z</dcterms:created>
  <dcterms:modified xsi:type="dcterms:W3CDTF">2018-09-12T08:23:56Z</dcterms:modified>
</cp:coreProperties>
</file>